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23.03.2021. domes sēde\Mājas lapai\"/>
    </mc:Choice>
  </mc:AlternateContent>
  <xr:revisionPtr revIDLastSave="0" documentId="13_ncr:1_{24269D4D-E4B0-4447-A7DA-DCF7A200D1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5" i="1"/>
  <c r="G17" i="1"/>
  <c r="G19" i="1"/>
  <c r="G21" i="1"/>
  <c r="G23" i="1"/>
  <c r="G25" i="1"/>
  <c r="G27" i="1"/>
  <c r="G29" i="1"/>
  <c r="G31" i="1"/>
  <c r="G33" i="1"/>
  <c r="G35" i="1"/>
  <c r="G11" i="1"/>
  <c r="D36" i="1" l="1"/>
  <c r="E36" i="1"/>
  <c r="F36" i="1"/>
  <c r="C36" i="1"/>
  <c r="G36" i="1" l="1"/>
  <c r="H11" i="1"/>
  <c r="J11" i="1" s="1"/>
  <c r="I11" i="1" s="1"/>
  <c r="H12" i="1"/>
  <c r="H13" i="1"/>
  <c r="J13" i="1" s="1"/>
  <c r="I13" i="1" s="1"/>
  <c r="H15" i="1"/>
  <c r="H17" i="1"/>
  <c r="J17" i="1" s="1"/>
  <c r="I17" i="1" s="1"/>
  <c r="H19" i="1"/>
  <c r="H21" i="1"/>
  <c r="J21" i="1" s="1"/>
  <c r="I21" i="1" s="1"/>
  <c r="H23" i="1"/>
  <c r="H25" i="1"/>
  <c r="J25" i="1" s="1"/>
  <c r="I25" i="1" s="1"/>
  <c r="H27" i="1"/>
  <c r="H29" i="1"/>
  <c r="J29" i="1" s="1"/>
  <c r="I29" i="1" s="1"/>
  <c r="H31" i="1"/>
  <c r="H33" i="1"/>
  <c r="J33" i="1" s="1"/>
  <c r="I33" i="1" s="1"/>
  <c r="H35" i="1"/>
  <c r="J35" i="1" l="1"/>
  <c r="I35" i="1" s="1"/>
  <c r="J31" i="1"/>
  <c r="I31" i="1" s="1"/>
  <c r="J27" i="1"/>
  <c r="I27" i="1" s="1"/>
  <c r="J23" i="1"/>
  <c r="I23" i="1" s="1"/>
  <c r="J19" i="1"/>
  <c r="I19" i="1" s="1"/>
  <c r="J15" i="1"/>
  <c r="I15" i="1" s="1"/>
  <c r="J12" i="1"/>
  <c r="I12" i="1" s="1"/>
  <c r="H36" i="1"/>
  <c r="I36" i="1" l="1"/>
  <c r="J36" i="1"/>
</calcChain>
</file>

<file path=xl/sharedStrings.xml><?xml version="1.0" encoding="utf-8"?>
<sst xmlns="http://schemas.openxmlformats.org/spreadsheetml/2006/main" count="44" uniqueCount="44">
  <si>
    <t>N.p.k.</t>
  </si>
  <si>
    <t>Izglītības iestāde</t>
  </si>
  <si>
    <t>Kopā piemaksa ar VSAOI</t>
  </si>
  <si>
    <t xml:space="preserve">Kopā piemaksas bez VSAOI </t>
  </si>
  <si>
    <t>Madonas pilsēta</t>
  </si>
  <si>
    <t>Aronas pagasta pārvalde</t>
  </si>
  <si>
    <t>Bērzaunes pagasta pārvalde</t>
  </si>
  <si>
    <t xml:space="preserve">Dzelzavas pagasta pārvalde </t>
  </si>
  <si>
    <t>Kalsnavas pagasta pārvalde</t>
  </si>
  <si>
    <t>Ļaudonas pagasta pārvalde</t>
  </si>
  <si>
    <t>Praulienas pagasta pārvalde</t>
  </si>
  <si>
    <t>Barkavas pagasta pārvalde</t>
  </si>
  <si>
    <t>Barkavas pamatskola</t>
  </si>
  <si>
    <t>Ošupes pagasta pārvalde</t>
  </si>
  <si>
    <t>Degumnieku pamatskola</t>
  </si>
  <si>
    <t>Lazdonas pagasta pārvalde</t>
  </si>
  <si>
    <t>Lazdonas pamatskola</t>
  </si>
  <si>
    <t>Liezēres pagasta pārvalde</t>
  </si>
  <si>
    <t>Liezēres pamatskola</t>
  </si>
  <si>
    <t>Vestienas pagasta pārvalde</t>
  </si>
  <si>
    <t xml:space="preserve">Vestienas pamatskola </t>
  </si>
  <si>
    <t>VSAOI 23,59%</t>
  </si>
  <si>
    <t>PII  "Kastanītis"</t>
  </si>
  <si>
    <t>PII "Priedīte"</t>
  </si>
  <si>
    <t>PII "Saulīte"</t>
  </si>
  <si>
    <t>PII Sprīdītis"</t>
  </si>
  <si>
    <t>PII Vārpiņa"</t>
  </si>
  <si>
    <t>PII "Rūķis"</t>
  </si>
  <si>
    <t>PII "Lācītis Pūks"</t>
  </si>
  <si>
    <t>PII "Brīnumdārzs"</t>
  </si>
  <si>
    <t>PII "Pasaciņa"</t>
  </si>
  <si>
    <t>Kopā</t>
  </si>
  <si>
    <t>Pašvaldības finansējums</t>
  </si>
  <si>
    <t>Iestādes vadītājs/ direktors</t>
  </si>
  <si>
    <t>PII skolotāja palīgs - pavadonis</t>
  </si>
  <si>
    <t>Likmes aizvietošanai darbam PII grupās</t>
  </si>
  <si>
    <t>Amata likmes kopā</t>
  </si>
  <si>
    <t>Pirmsskolu un skolu māsa</t>
  </si>
  <si>
    <t>Informācija</t>
  </si>
  <si>
    <t>Pašvaldības finansējuma piešķiršana piemaksām par darbu klātienē Covid-19  laikā Madonas novada pašvaldības izglītības iestādēs pirmsskolas izglītības pakāpē nodarbinātajiem darbiniekiem</t>
  </si>
  <si>
    <t>Pielikums Nr.1</t>
  </si>
  <si>
    <t xml:space="preserve">Madonas novada pašvaldības </t>
  </si>
  <si>
    <t>domes 23.03.2021. lēmums Nr.105</t>
  </si>
  <si>
    <t>(protokols Nr.7., 13.p.)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</si>
</sst>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2" fillId="0" borderId="2" xfId="0" applyNumberFormat="1" applyFont="1" applyBorder="1"/>
    <xf numFmtId="0" fontId="2" fillId="0" borderId="0" xfId="0" applyFont="1" applyAlignment="1">
      <alignment horizontal="center" wrapText="1"/>
    </xf>
    <xf numFmtId="1" fontId="2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Normal="100" workbookViewId="0">
      <selection activeCell="A6" sqref="A6:J6"/>
    </sheetView>
  </sheetViews>
  <sheetFormatPr defaultRowHeight="15.75" x14ac:dyDescent="0.25"/>
  <cols>
    <col min="1" max="1" width="5.42578125" style="1" customWidth="1"/>
    <col min="2" max="2" width="27.5703125" style="1" customWidth="1"/>
    <col min="3" max="3" width="9.42578125" style="1" customWidth="1"/>
    <col min="4" max="4" width="10.140625" style="1" customWidth="1"/>
    <col min="5" max="5" width="11.85546875" style="1" customWidth="1"/>
    <col min="6" max="6" width="11.7109375" style="1" customWidth="1"/>
    <col min="7" max="7" width="9" style="1" customWidth="1"/>
    <col min="8" max="8" width="10.85546875" style="1" customWidth="1"/>
    <col min="9" max="9" width="11.7109375" style="1" customWidth="1"/>
    <col min="10" max="10" width="8.85546875" style="1" customWidth="1"/>
    <col min="11" max="16384" width="9.140625" style="1"/>
  </cols>
  <sheetData>
    <row r="1" spans="1:10" x14ac:dyDescent="0.25">
      <c r="J1" s="19" t="s">
        <v>40</v>
      </c>
    </row>
    <row r="2" spans="1:10" x14ac:dyDescent="0.25">
      <c r="J2" s="19" t="s">
        <v>41</v>
      </c>
    </row>
    <row r="3" spans="1:10" x14ac:dyDescent="0.25">
      <c r="J3" s="19" t="s">
        <v>42</v>
      </c>
    </row>
    <row r="4" spans="1:10" x14ac:dyDescent="0.25">
      <c r="J4" s="19" t="s">
        <v>43</v>
      </c>
    </row>
    <row r="5" spans="1:10" x14ac:dyDescent="0.25">
      <c r="J5" s="19"/>
    </row>
    <row r="6" spans="1:10" ht="33.75" customHeight="1" x14ac:dyDescent="0.25">
      <c r="A6" s="21" t="s">
        <v>39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5.75" customHeight="1" x14ac:dyDescent="0.25">
      <c r="B7" s="8"/>
      <c r="C7" s="12"/>
      <c r="D7" s="12"/>
      <c r="E7" s="12"/>
      <c r="F7" s="12"/>
      <c r="G7" s="8"/>
    </row>
    <row r="8" spans="1:10" ht="18.75" customHeight="1" x14ac:dyDescent="0.25">
      <c r="A8" s="22" t="s">
        <v>38</v>
      </c>
      <c r="B8" s="23"/>
      <c r="C8" s="23"/>
      <c r="D8" s="23"/>
      <c r="E8" s="23"/>
      <c r="F8" s="23"/>
      <c r="G8" s="24"/>
      <c r="H8" s="20" t="s">
        <v>32</v>
      </c>
      <c r="I8" s="20"/>
      <c r="J8" s="20"/>
    </row>
    <row r="9" spans="1:10" ht="58.5" customHeight="1" x14ac:dyDescent="0.25">
      <c r="A9" s="2" t="s">
        <v>0</v>
      </c>
      <c r="B9" s="7" t="s">
        <v>1</v>
      </c>
      <c r="C9" s="14" t="s">
        <v>33</v>
      </c>
      <c r="D9" s="14" t="s">
        <v>37</v>
      </c>
      <c r="E9" s="14" t="s">
        <v>34</v>
      </c>
      <c r="F9" s="14" t="s">
        <v>35</v>
      </c>
      <c r="G9" s="6" t="s">
        <v>36</v>
      </c>
      <c r="H9" s="9" t="s">
        <v>2</v>
      </c>
      <c r="I9" s="10" t="s">
        <v>3</v>
      </c>
      <c r="J9" s="10" t="s">
        <v>21</v>
      </c>
    </row>
    <row r="10" spans="1:10" x14ac:dyDescent="0.25">
      <c r="A10" s="2"/>
      <c r="B10" s="3" t="s">
        <v>4</v>
      </c>
      <c r="C10" s="3"/>
      <c r="D10" s="3"/>
      <c r="E10" s="3"/>
      <c r="F10" s="3"/>
      <c r="G10" s="2"/>
      <c r="H10" s="2"/>
      <c r="I10" s="2"/>
      <c r="J10" s="2"/>
    </row>
    <row r="11" spans="1:10" x14ac:dyDescent="0.25">
      <c r="A11" s="2">
        <v>1</v>
      </c>
      <c r="B11" s="4" t="s">
        <v>22</v>
      </c>
      <c r="C11" s="4">
        <v>0</v>
      </c>
      <c r="D11" s="4">
        <v>0.7</v>
      </c>
      <c r="E11" s="4">
        <v>0</v>
      </c>
      <c r="F11" s="15">
        <v>2.9</v>
      </c>
      <c r="G11" s="3">
        <f>SUM(C11:F11)</f>
        <v>3.5999999999999996</v>
      </c>
      <c r="H11" s="2">
        <f t="shared" ref="H11:H35" si="0">G11*300</f>
        <v>1080</v>
      </c>
      <c r="I11" s="13">
        <f>H11-J11</f>
        <v>825.22799999999995</v>
      </c>
      <c r="J11" s="18">
        <f>H11*23.59/100</f>
        <v>254.77200000000002</v>
      </c>
    </row>
    <row r="12" spans="1:10" x14ac:dyDescent="0.25">
      <c r="A12" s="2">
        <v>2</v>
      </c>
      <c r="B12" s="4" t="s">
        <v>23</v>
      </c>
      <c r="C12" s="4">
        <v>0</v>
      </c>
      <c r="D12" s="4">
        <v>0.75</v>
      </c>
      <c r="E12" s="4">
        <v>0</v>
      </c>
      <c r="F12" s="15">
        <v>5.75</v>
      </c>
      <c r="G12" s="3">
        <f t="shared" ref="G12:G36" si="1">SUM(C12:F12)</f>
        <v>6.5</v>
      </c>
      <c r="H12" s="2">
        <f t="shared" si="0"/>
        <v>1950</v>
      </c>
      <c r="I12" s="13">
        <f t="shared" ref="I12:I35" si="2">H12-J12</f>
        <v>1489.9949999999999</v>
      </c>
      <c r="J12" s="18">
        <f t="shared" ref="J12:J35" si="3">H12*23.59/100</f>
        <v>460.005</v>
      </c>
    </row>
    <row r="13" spans="1:10" x14ac:dyDescent="0.25">
      <c r="A13" s="2">
        <v>3</v>
      </c>
      <c r="B13" s="4" t="s">
        <v>24</v>
      </c>
      <c r="C13" s="4">
        <v>0</v>
      </c>
      <c r="D13" s="4">
        <v>1</v>
      </c>
      <c r="E13" s="4">
        <v>0</v>
      </c>
      <c r="F13" s="15">
        <v>8</v>
      </c>
      <c r="G13" s="3">
        <f t="shared" si="1"/>
        <v>9</v>
      </c>
      <c r="H13" s="2">
        <f t="shared" si="0"/>
        <v>2700</v>
      </c>
      <c r="I13" s="13">
        <f t="shared" si="2"/>
        <v>2063.0700000000002</v>
      </c>
      <c r="J13" s="18">
        <f t="shared" si="3"/>
        <v>636.92999999999995</v>
      </c>
    </row>
    <row r="14" spans="1:10" x14ac:dyDescent="0.25">
      <c r="A14" s="2"/>
      <c r="B14" s="3" t="s">
        <v>5</v>
      </c>
      <c r="C14" s="3"/>
      <c r="D14" s="3"/>
      <c r="E14" s="3"/>
      <c r="F14" s="3"/>
      <c r="G14" s="3"/>
      <c r="H14" s="2"/>
      <c r="I14" s="13"/>
      <c r="J14" s="18"/>
    </row>
    <row r="15" spans="1:10" x14ac:dyDescent="0.25">
      <c r="A15" s="2">
        <v>4</v>
      </c>
      <c r="B15" s="4" t="s">
        <v>25</v>
      </c>
      <c r="C15" s="4">
        <v>0</v>
      </c>
      <c r="D15" s="4">
        <v>0.3</v>
      </c>
      <c r="E15" s="4">
        <v>0.1</v>
      </c>
      <c r="F15" s="4">
        <v>0</v>
      </c>
      <c r="G15" s="3">
        <f t="shared" si="1"/>
        <v>0.4</v>
      </c>
      <c r="H15" s="2">
        <f t="shared" si="0"/>
        <v>120</v>
      </c>
      <c r="I15" s="13">
        <f t="shared" si="2"/>
        <v>91.691999999999993</v>
      </c>
      <c r="J15" s="18">
        <f t="shared" si="3"/>
        <v>28.308000000000003</v>
      </c>
    </row>
    <row r="16" spans="1:10" x14ac:dyDescent="0.25">
      <c r="A16" s="2"/>
      <c r="B16" s="3" t="s">
        <v>6</v>
      </c>
      <c r="C16" s="3"/>
      <c r="D16" s="3"/>
      <c r="E16" s="3"/>
      <c r="F16" s="3"/>
      <c r="G16" s="3"/>
      <c r="H16" s="2"/>
      <c r="I16" s="13"/>
      <c r="J16" s="18"/>
    </row>
    <row r="17" spans="1:10" x14ac:dyDescent="0.25">
      <c r="A17" s="2">
        <v>5</v>
      </c>
      <c r="B17" s="4" t="s">
        <v>26</v>
      </c>
      <c r="C17" s="4">
        <v>0</v>
      </c>
      <c r="D17" s="4">
        <v>0.3</v>
      </c>
      <c r="E17" s="4">
        <v>0.4</v>
      </c>
      <c r="F17" s="4">
        <v>0</v>
      </c>
      <c r="G17" s="3">
        <f t="shared" si="1"/>
        <v>0.7</v>
      </c>
      <c r="H17" s="2">
        <f t="shared" si="0"/>
        <v>210</v>
      </c>
      <c r="I17" s="13">
        <f t="shared" si="2"/>
        <v>160.46100000000001</v>
      </c>
      <c r="J17" s="18">
        <f t="shared" si="3"/>
        <v>49.538999999999994</v>
      </c>
    </row>
    <row r="18" spans="1:10" x14ac:dyDescent="0.25">
      <c r="A18" s="2"/>
      <c r="B18" s="3" t="s">
        <v>7</v>
      </c>
      <c r="C18" s="3"/>
      <c r="D18" s="3"/>
      <c r="E18" s="3"/>
      <c r="F18" s="3"/>
      <c r="G18" s="3"/>
      <c r="H18" s="2"/>
      <c r="I18" s="13"/>
      <c r="J18" s="18"/>
    </row>
    <row r="19" spans="1:10" x14ac:dyDescent="0.25">
      <c r="A19" s="2">
        <v>6</v>
      </c>
      <c r="B19" s="4" t="s">
        <v>27</v>
      </c>
      <c r="C19" s="4">
        <v>0</v>
      </c>
      <c r="D19" s="4">
        <v>0.2</v>
      </c>
      <c r="E19" s="4">
        <v>0.5</v>
      </c>
      <c r="F19" s="4">
        <v>0</v>
      </c>
      <c r="G19" s="3">
        <f t="shared" si="1"/>
        <v>0.7</v>
      </c>
      <c r="H19" s="2">
        <f t="shared" si="0"/>
        <v>210</v>
      </c>
      <c r="I19" s="13">
        <f t="shared" si="2"/>
        <v>160.46100000000001</v>
      </c>
      <c r="J19" s="18">
        <f t="shared" si="3"/>
        <v>49.538999999999994</v>
      </c>
    </row>
    <row r="20" spans="1:10" x14ac:dyDescent="0.25">
      <c r="A20" s="2"/>
      <c r="B20" s="3" t="s">
        <v>8</v>
      </c>
      <c r="C20" s="3"/>
      <c r="D20" s="3"/>
      <c r="E20" s="3"/>
      <c r="F20" s="3"/>
      <c r="G20" s="3"/>
      <c r="H20" s="2"/>
      <c r="I20" s="13"/>
      <c r="J20" s="18"/>
    </row>
    <row r="21" spans="1:10" x14ac:dyDescent="0.25">
      <c r="A21" s="2">
        <v>7</v>
      </c>
      <c r="B21" s="4" t="s">
        <v>28</v>
      </c>
      <c r="C21" s="4">
        <v>0</v>
      </c>
      <c r="D21" s="4">
        <v>0</v>
      </c>
      <c r="E21" s="4">
        <v>0.5</v>
      </c>
      <c r="F21" s="15">
        <v>0</v>
      </c>
      <c r="G21" s="3">
        <f t="shared" si="1"/>
        <v>0.5</v>
      </c>
      <c r="H21" s="2">
        <f t="shared" si="0"/>
        <v>150</v>
      </c>
      <c r="I21" s="13">
        <f t="shared" si="2"/>
        <v>114.61500000000001</v>
      </c>
      <c r="J21" s="18">
        <f t="shared" si="3"/>
        <v>35.384999999999998</v>
      </c>
    </row>
    <row r="22" spans="1:10" x14ac:dyDescent="0.25">
      <c r="A22" s="2"/>
      <c r="B22" s="3" t="s">
        <v>9</v>
      </c>
      <c r="C22" s="3"/>
      <c r="D22" s="3"/>
      <c r="E22" s="3"/>
      <c r="F22" s="3"/>
      <c r="G22" s="3"/>
      <c r="H22" s="2"/>
      <c r="I22" s="13"/>
      <c r="J22" s="18"/>
    </row>
    <row r="23" spans="1:10" x14ac:dyDescent="0.25">
      <c r="A23" s="2">
        <v>8</v>
      </c>
      <c r="B23" s="4" t="s">
        <v>29</v>
      </c>
      <c r="C23" s="4">
        <v>0</v>
      </c>
      <c r="D23" s="4">
        <v>0</v>
      </c>
      <c r="E23" s="4">
        <v>0.5</v>
      </c>
      <c r="F23" s="4">
        <v>0</v>
      </c>
      <c r="G23" s="3">
        <f t="shared" si="1"/>
        <v>0.5</v>
      </c>
      <c r="H23" s="2">
        <f t="shared" si="0"/>
        <v>150</v>
      </c>
      <c r="I23" s="13">
        <f t="shared" si="2"/>
        <v>114.61500000000001</v>
      </c>
      <c r="J23" s="18">
        <f t="shared" si="3"/>
        <v>35.384999999999998</v>
      </c>
    </row>
    <row r="24" spans="1:10" x14ac:dyDescent="0.25">
      <c r="A24" s="2"/>
      <c r="B24" s="3" t="s">
        <v>10</v>
      </c>
      <c r="C24" s="3"/>
      <c r="D24" s="3"/>
      <c r="E24" s="3"/>
      <c r="F24" s="3"/>
      <c r="G24" s="3"/>
      <c r="H24" s="2"/>
      <c r="I24" s="13"/>
      <c r="J24" s="18"/>
    </row>
    <row r="25" spans="1:10" x14ac:dyDescent="0.25">
      <c r="A25" s="2">
        <v>9</v>
      </c>
      <c r="B25" s="4" t="s">
        <v>30</v>
      </c>
      <c r="C25" s="4">
        <v>0</v>
      </c>
      <c r="D25" s="4">
        <v>0.8</v>
      </c>
      <c r="E25" s="4">
        <v>0.75</v>
      </c>
      <c r="F25" s="15">
        <v>1</v>
      </c>
      <c r="G25" s="3">
        <f t="shared" si="1"/>
        <v>2.5499999999999998</v>
      </c>
      <c r="H25" s="2">
        <f t="shared" si="0"/>
        <v>765</v>
      </c>
      <c r="I25" s="13">
        <f t="shared" si="2"/>
        <v>584.53650000000005</v>
      </c>
      <c r="J25" s="18">
        <f t="shared" si="3"/>
        <v>180.46349999999998</v>
      </c>
    </row>
    <row r="26" spans="1:10" x14ac:dyDescent="0.25">
      <c r="A26" s="2"/>
      <c r="B26" s="3" t="s">
        <v>11</v>
      </c>
      <c r="C26" s="3"/>
      <c r="D26" s="3"/>
      <c r="E26" s="3"/>
      <c r="F26" s="3"/>
      <c r="G26" s="3"/>
      <c r="H26" s="2"/>
      <c r="I26" s="13"/>
      <c r="J26" s="18"/>
    </row>
    <row r="27" spans="1:10" x14ac:dyDescent="0.25">
      <c r="A27" s="2">
        <v>10</v>
      </c>
      <c r="B27" s="2" t="s">
        <v>12</v>
      </c>
      <c r="C27" s="2">
        <v>1</v>
      </c>
      <c r="D27" s="2">
        <v>0.35</v>
      </c>
      <c r="E27" s="2">
        <v>0</v>
      </c>
      <c r="F27" s="2">
        <v>0</v>
      </c>
      <c r="G27" s="3">
        <f t="shared" si="1"/>
        <v>1.35</v>
      </c>
      <c r="H27" s="2">
        <f t="shared" si="0"/>
        <v>405</v>
      </c>
      <c r="I27" s="13">
        <f t="shared" si="2"/>
        <v>309.46050000000002</v>
      </c>
      <c r="J27" s="18">
        <f t="shared" si="3"/>
        <v>95.539500000000004</v>
      </c>
    </row>
    <row r="28" spans="1:10" x14ac:dyDescent="0.25">
      <c r="A28" s="2"/>
      <c r="B28" s="3" t="s">
        <v>13</v>
      </c>
      <c r="C28" s="3"/>
      <c r="D28" s="3"/>
      <c r="E28" s="3"/>
      <c r="F28" s="3"/>
      <c r="G28" s="3"/>
      <c r="H28" s="2"/>
      <c r="I28" s="13"/>
      <c r="J28" s="18"/>
    </row>
    <row r="29" spans="1:10" x14ac:dyDescent="0.25">
      <c r="A29" s="2">
        <v>11</v>
      </c>
      <c r="B29" s="2" t="s">
        <v>14</v>
      </c>
      <c r="C29" s="2">
        <v>1</v>
      </c>
      <c r="D29" s="2">
        <v>0</v>
      </c>
      <c r="E29" s="2">
        <v>0.3</v>
      </c>
      <c r="F29" s="2">
        <v>0</v>
      </c>
      <c r="G29" s="3">
        <f t="shared" si="1"/>
        <v>1.3</v>
      </c>
      <c r="H29" s="2">
        <f t="shared" si="0"/>
        <v>390</v>
      </c>
      <c r="I29" s="13">
        <f t="shared" si="2"/>
        <v>297.99900000000002</v>
      </c>
      <c r="J29" s="18">
        <f t="shared" si="3"/>
        <v>92.001000000000005</v>
      </c>
    </row>
    <row r="30" spans="1:10" x14ac:dyDescent="0.25">
      <c r="A30" s="2"/>
      <c r="B30" s="3" t="s">
        <v>15</v>
      </c>
      <c r="C30" s="3"/>
      <c r="D30" s="3"/>
      <c r="E30" s="3"/>
      <c r="F30" s="3"/>
      <c r="G30" s="3"/>
      <c r="H30" s="2"/>
      <c r="I30" s="13"/>
      <c r="J30" s="18"/>
    </row>
    <row r="31" spans="1:10" x14ac:dyDescent="0.25">
      <c r="A31" s="2">
        <v>12</v>
      </c>
      <c r="B31" s="2" t="s">
        <v>16</v>
      </c>
      <c r="C31" s="2">
        <v>1</v>
      </c>
      <c r="D31" s="2">
        <v>0.15</v>
      </c>
      <c r="E31" s="2">
        <v>0</v>
      </c>
      <c r="F31" s="2">
        <v>0</v>
      </c>
      <c r="G31" s="3">
        <f t="shared" si="1"/>
        <v>1.1499999999999999</v>
      </c>
      <c r="H31" s="2">
        <f t="shared" si="0"/>
        <v>345</v>
      </c>
      <c r="I31" s="13">
        <f t="shared" si="2"/>
        <v>263.61450000000002</v>
      </c>
      <c r="J31" s="18">
        <f t="shared" si="3"/>
        <v>81.385500000000008</v>
      </c>
    </row>
    <row r="32" spans="1:10" x14ac:dyDescent="0.25">
      <c r="A32" s="2"/>
      <c r="B32" s="3" t="s">
        <v>17</v>
      </c>
      <c r="C32" s="3"/>
      <c r="D32" s="3"/>
      <c r="E32" s="3"/>
      <c r="F32" s="3"/>
      <c r="G32" s="3"/>
      <c r="H32" s="2"/>
      <c r="I32" s="13"/>
      <c r="J32" s="18"/>
    </row>
    <row r="33" spans="1:10" x14ac:dyDescent="0.25">
      <c r="A33" s="2">
        <v>13</v>
      </c>
      <c r="B33" s="2" t="s">
        <v>18</v>
      </c>
      <c r="C33" s="2">
        <v>1</v>
      </c>
      <c r="D33" s="2">
        <v>0</v>
      </c>
      <c r="E33" s="2">
        <v>0.75</v>
      </c>
      <c r="F33" s="2">
        <v>0</v>
      </c>
      <c r="G33" s="3">
        <f t="shared" si="1"/>
        <v>1.75</v>
      </c>
      <c r="H33" s="2">
        <f t="shared" si="0"/>
        <v>525</v>
      </c>
      <c r="I33" s="13">
        <f t="shared" si="2"/>
        <v>401.15250000000003</v>
      </c>
      <c r="J33" s="18">
        <f t="shared" si="3"/>
        <v>123.8475</v>
      </c>
    </row>
    <row r="34" spans="1:10" x14ac:dyDescent="0.25">
      <c r="A34" s="2"/>
      <c r="B34" s="3" t="s">
        <v>19</v>
      </c>
      <c r="C34" s="3"/>
      <c r="D34" s="3"/>
      <c r="E34" s="3"/>
      <c r="F34" s="3"/>
      <c r="G34" s="3"/>
      <c r="H34" s="2"/>
      <c r="I34" s="13"/>
      <c r="J34" s="18"/>
    </row>
    <row r="35" spans="1:10" x14ac:dyDescent="0.25">
      <c r="A35" s="2">
        <v>14</v>
      </c>
      <c r="B35" s="2" t="s">
        <v>20</v>
      </c>
      <c r="C35" s="2">
        <v>1</v>
      </c>
      <c r="D35" s="2">
        <v>0</v>
      </c>
      <c r="E35" s="2">
        <v>0</v>
      </c>
      <c r="F35" s="16">
        <v>0.5</v>
      </c>
      <c r="G35" s="3">
        <f t="shared" si="1"/>
        <v>1.5</v>
      </c>
      <c r="H35" s="2">
        <f t="shared" si="0"/>
        <v>450</v>
      </c>
      <c r="I35" s="13">
        <f t="shared" si="2"/>
        <v>343.84500000000003</v>
      </c>
      <c r="J35" s="18">
        <f t="shared" si="3"/>
        <v>106.155</v>
      </c>
    </row>
    <row r="36" spans="1:10" ht="22.5" customHeight="1" x14ac:dyDescent="0.25">
      <c r="A36" s="2"/>
      <c r="B36" s="5" t="s">
        <v>31</v>
      </c>
      <c r="C36" s="17">
        <f>SUM(C10:C35)</f>
        <v>5</v>
      </c>
      <c r="D36" s="17">
        <f t="shared" ref="D36:F36" si="4">SUM(D10:D35)</f>
        <v>4.55</v>
      </c>
      <c r="E36" s="17">
        <f t="shared" si="4"/>
        <v>3.8</v>
      </c>
      <c r="F36" s="17">
        <f t="shared" si="4"/>
        <v>18.149999999999999</v>
      </c>
      <c r="G36" s="3">
        <f t="shared" si="1"/>
        <v>31.5</v>
      </c>
      <c r="H36" s="11">
        <f>SUM(H11:H35)</f>
        <v>9450</v>
      </c>
      <c r="I36" s="13">
        <f>SUM(I11:I35)</f>
        <v>7220.7449999999999</v>
      </c>
      <c r="J36" s="13">
        <f>SUM(J11:J35)</f>
        <v>2229.2550000000001</v>
      </c>
    </row>
  </sheetData>
  <mergeCells count="3">
    <mergeCell ref="H8:J8"/>
    <mergeCell ref="A6:J6"/>
    <mergeCell ref="A8:G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Lietotajs</cp:lastModifiedBy>
  <cp:lastPrinted>2021-03-24T09:35:56Z</cp:lastPrinted>
  <dcterms:created xsi:type="dcterms:W3CDTF">2021-02-18T12:39:30Z</dcterms:created>
  <dcterms:modified xsi:type="dcterms:W3CDTF">2021-03-26T12:02:16Z</dcterms:modified>
</cp:coreProperties>
</file>